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hersacjp-my.sharepoint.com/personal/wy_91m_8185_f_thers_ac_jp/Documents/岐阜大学NGS/Admin/ngs_HP/public_html/manual/"/>
    </mc:Choice>
  </mc:AlternateContent>
  <xr:revisionPtr revIDLastSave="24" documentId="8_{C80A6322-36D2-42D9-8F85-472C96AA0F6B}" xr6:coauthVersionLast="47" xr6:coauthVersionMax="47" xr10:uidLastSave="{424163AA-208C-4B66-9283-0F28F5987333}"/>
  <bookViews>
    <workbookView xWindow="38290" yWindow="50" windowWidth="38620" windowHeight="21220" xr2:uid="{A748E158-775F-4336-8848-0103E4CA1C7C}"/>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1" l="1"/>
  <c r="K20" i="1"/>
  <c r="C20" i="1"/>
  <c r="B20" i="1"/>
  <c r="N19" i="1"/>
  <c r="K19" i="1"/>
  <c r="C19" i="1"/>
  <c r="B19" i="1"/>
  <c r="N18" i="1"/>
  <c r="K18" i="1"/>
  <c r="C18" i="1"/>
  <c r="B18" i="1"/>
  <c r="N17" i="1"/>
  <c r="K17" i="1"/>
  <c r="C17" i="1"/>
  <c r="B17" i="1"/>
  <c r="N16" i="1"/>
  <c r="K16" i="1"/>
  <c r="C16" i="1"/>
  <c r="B16" i="1"/>
  <c r="N15" i="1"/>
  <c r="K15" i="1"/>
  <c r="C15" i="1"/>
  <c r="B15" i="1"/>
  <c r="N14" i="1"/>
  <c r="K14" i="1"/>
  <c r="C14" i="1"/>
  <c r="B14" i="1"/>
  <c r="N13" i="1"/>
  <c r="K13" i="1"/>
  <c r="C13" i="1"/>
  <c r="B13" i="1"/>
  <c r="N12" i="1"/>
  <c r="K12" i="1"/>
  <c r="C12" i="1"/>
  <c r="B12" i="1"/>
  <c r="N11" i="1"/>
  <c r="K11" i="1"/>
  <c r="C11" i="1"/>
  <c r="B11" i="1"/>
  <c r="N10" i="1"/>
  <c r="K10" i="1"/>
  <c r="C10" i="1"/>
  <c r="B10" i="1"/>
  <c r="N9" i="1"/>
  <c r="K9" i="1"/>
  <c r="C9" i="1"/>
  <c r="B9" i="1"/>
  <c r="N8" i="1"/>
  <c r="K8" i="1"/>
  <c r="C8" i="1"/>
  <c r="B8" i="1"/>
  <c r="N7" i="1"/>
  <c r="K7" i="1"/>
  <c r="C7" i="1"/>
  <c r="B7" i="1"/>
  <c r="N6" i="1"/>
  <c r="K6" i="1"/>
  <c r="C6" i="1"/>
  <c r="B6" i="1"/>
  <c r="N5" i="1"/>
  <c r="K5" i="1"/>
  <c r="C5" i="1"/>
  <c r="B5" i="1"/>
  <c r="N4" i="1"/>
  <c r="K4" i="1"/>
  <c r="C4" i="1"/>
  <c r="B4" i="1"/>
  <c r="C3" i="1"/>
  <c r="B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tc={DF9950E4-5B8A-49D9-A19E-7BD1800FA050}</author>
    <author>tc={360A3C43-0217-45D1-A335-BA0BF0E1E807}</author>
    <author>tc={882C818D-DBE7-47AF-95DA-3580CFA806A6}</author>
    <author>tc={9D267641-0C61-4A2D-8C77-643CD8174707}</author>
  </authors>
  <commentList>
    <comment ref="J2" authorId="0" shapeId="0" xr:uid="{DF9950E4-5B8A-49D9-A19E-7BD1800FA05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16S rDNAやITSなどのPCR産物の場合，amplicon；
whole genomeやmetagenomeなどの場合，genome
両方ある場合，２行に分けて入力する。</t>
      </text>
    </comment>
    <comment ref="L2" authorId="1" shapeId="0" xr:uid="{360A3C43-0217-45D1-A335-BA0BF0E1E80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RUN予定日に必ず解析を行いたいサンプル数を入力してください。</t>
      </text>
    </comment>
    <comment ref="M2" authorId="2" shapeId="0" xr:uid="{882C818D-DBE7-47AF-95DA-3580CFA806A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次回RUN予定日でも構わないサンプル数を入力してください。</t>
      </text>
    </comment>
    <comment ref="N2" authorId="3" shapeId="0" xr:uid="{9D267641-0C61-4A2D-8C77-643CD817470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Run実施サンプル数（アンプリコン解析のみで50サンプル）に満たなかった場合，時価でも実験を行う場合，Y；そうでない場合，N</t>
      </text>
    </comment>
  </commentList>
</comments>
</file>

<file path=xl/sharedStrings.xml><?xml version="1.0" encoding="utf-8"?>
<sst xmlns="http://schemas.openxmlformats.org/spreadsheetml/2006/main" count="34" uniqueCount="27">
  <si>
    <t>RUN
予定日</t>
    <rPh sb="4" eb="7">
      <t>ヨテイビ</t>
    </rPh>
    <phoneticPr fontId="2"/>
  </si>
  <si>
    <t>受付順</t>
    <rPh sb="0" eb="2">
      <t>ウケツケ</t>
    </rPh>
    <rPh sb="2" eb="3">
      <t>ジュン</t>
    </rPh>
    <phoneticPr fontId="2"/>
  </si>
  <si>
    <t>空欄の有無</t>
    <rPh sb="0" eb="2">
      <t>クウラン</t>
    </rPh>
    <rPh sb="3" eb="5">
      <t>ウム</t>
    </rPh>
    <phoneticPr fontId="2"/>
  </si>
  <si>
    <t>部局（学部，センター等）</t>
  </si>
  <si>
    <t>研究室（教員）名</t>
  </si>
  <si>
    <t>サンプル提出者名</t>
  </si>
  <si>
    <t>指導教員名(支払請求先)</t>
  </si>
  <si>
    <t>サンプル種類</t>
    <rPh sb="4" eb="6">
      <t>シュルイ</t>
    </rPh>
    <phoneticPr fontId="2"/>
  </si>
  <si>
    <t>←ampliconの場合</t>
    <rPh sb="10" eb="12">
      <t>バアイ</t>
    </rPh>
    <phoneticPr fontId="2"/>
  </si>
  <si>
    <t>サンプル数（急）</t>
  </si>
  <si>
    <t>サンプル数（不急）</t>
  </si>
  <si>
    <t>サンプル数(急)がある:時価で解析?</t>
  </si>
  <si>
    <t>例</t>
    <rPh sb="0" eb="1">
      <t>レイ</t>
    </rPh>
    <phoneticPr fontId="2"/>
  </si>
  <si>
    <t>環境微生物工学</t>
    <rPh sb="0" eb="7">
      <t>カンキョウビセイブツコウガク</t>
    </rPh>
    <phoneticPr fontId="2"/>
  </si>
  <si>
    <t>柳戸一</t>
    <rPh sb="0" eb="2">
      <t>ヤナギド</t>
    </rPh>
    <rPh sb="2" eb="3">
      <t>ハジメ</t>
    </rPh>
    <phoneticPr fontId="2"/>
  </si>
  <si>
    <t>中村浩平</t>
    <rPh sb="0" eb="2">
      <t>ナカムラ</t>
    </rPh>
    <rPh sb="2" eb="4">
      <t>コウヘイ</t>
    </rPh>
    <phoneticPr fontId="2"/>
  </si>
  <si>
    <t>amplicon</t>
  </si>
  <si>
    <t>16S rDNA</t>
    <phoneticPr fontId="2"/>
  </si>
  <si>
    <t>Y</t>
  </si>
  <si>
    <t>例２</t>
    <rPh sb="0" eb="1">
      <t>レイ</t>
    </rPh>
    <phoneticPr fontId="2"/>
  </si>
  <si>
    <t>genome</t>
  </si>
  <si>
    <t>NGSメールニュース，NGSホームページを確認ください。</t>
    <rPh sb="21" eb="23">
      <t>カクニン</t>
    </rPh>
    <phoneticPr fontId="2"/>
  </si>
  <si>
    <t>メアドに全角</t>
    <rPh sb="4" eb="6">
      <t>ゼンカク</t>
    </rPh>
    <phoneticPr fontId="2"/>
  </si>
  <si>
    <t>←のemail（岐阜大学教員・学生は機構アカウントのメールアドレス）</t>
    <rPh sb="8" eb="10">
      <t>ギフ</t>
    </rPh>
    <rPh sb="10" eb="12">
      <t>ダイガク</t>
    </rPh>
    <rPh sb="12" eb="14">
      <t>キョウイン</t>
    </rPh>
    <rPh sb="15" eb="17">
      <t>ガクセイ</t>
    </rPh>
    <rPh sb="18" eb="20">
      <t>キコウ</t>
    </rPh>
    <phoneticPr fontId="2"/>
  </si>
  <si>
    <t>(例)応用生物科学部</t>
    <rPh sb="1" eb="2">
      <t>レイ</t>
    </rPh>
    <rPh sb="3" eb="10">
      <t>オウセイ</t>
    </rPh>
    <phoneticPr fontId="2"/>
  </si>
  <si>
    <t>myouji.namae.x1@s.gifu-u.ac.jp</t>
    <phoneticPr fontId="2"/>
  </si>
  <si>
    <t>nakamura.kohei.r0@f.gifu-u.ac.jp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</si>
</sst>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charset val="128"/>
      <scheme val="minor"/>
    </font>
    <font>
      <u/>
      <sz val="11"/>
      <color theme="10"/>
      <name val="Calibri"/>
      <family val="2"/>
      <charset val="128"/>
      <scheme val="minor"/>
    </font>
    <font>
      <sz val="6"/>
      <name val="Calibri"/>
      <family val="2"/>
      <charset val="128"/>
      <scheme val="minor"/>
    </font>
    <font>
      <sz val="11"/>
      <name val="Calibri"/>
      <family val="3"/>
      <charset val="128"/>
      <scheme val="minor"/>
    </font>
    <font>
      <u/>
      <sz val="11"/>
      <name val="Calibri"/>
      <family val="3"/>
      <charset val="128"/>
      <scheme val="minor"/>
    </font>
    <font>
      <sz val="11"/>
      <name val="Calibri"/>
      <family val="2"/>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3">
    <border>
      <left/>
      <right/>
      <top/>
      <bottom/>
      <diagonal/>
    </border>
    <border>
      <left style="thin">
        <color theme="2"/>
      </left>
      <right style="thin">
        <color theme="2"/>
      </right>
      <top style="thin">
        <color theme="2"/>
      </top>
      <bottom style="thin">
        <color theme="2"/>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cellStyleXfs>
  <cellXfs count="19">
    <xf numFmtId="0" fontId="0" fillId="0" borderId="0" xfId="0">
      <alignment vertical="center"/>
    </xf>
    <xf numFmtId="0" fontId="0" fillId="0" borderId="0" xfId="0" applyAlignment="1">
      <alignment vertical="center" wrapText="1"/>
    </xf>
    <xf numFmtId="0" fontId="0" fillId="2" borderId="1" xfId="0" applyFill="1" applyBorder="1" applyAlignment="1">
      <alignment vertical="center" wrapText="1"/>
    </xf>
    <xf numFmtId="0" fontId="1" fillId="0" borderId="0" xfId="1" applyAlignment="1">
      <alignment vertical="center"/>
    </xf>
    <xf numFmtId="0" fontId="1" fillId="0" borderId="0" xfId="1">
      <alignment vertical="center"/>
    </xf>
    <xf numFmtId="0" fontId="0" fillId="2" borderId="1" xfId="0" applyFill="1" applyBorder="1">
      <alignment vertical="center"/>
    </xf>
    <xf numFmtId="14" fontId="1" fillId="0" borderId="0" xfId="2" applyNumberFormat="1">
      <alignment vertical="center"/>
    </xf>
    <xf numFmtId="0" fontId="3" fillId="3" borderId="0" xfId="0" applyFont="1" applyFill="1">
      <alignment vertical="center"/>
    </xf>
    <xf numFmtId="0" fontId="4" fillId="3" borderId="0" xfId="1" applyFont="1" applyFill="1" applyAlignment="1">
      <alignment vertical="center"/>
    </xf>
    <xf numFmtId="0" fontId="3" fillId="3" borderId="0" xfId="0" applyFont="1" applyFill="1" applyAlignment="1">
      <alignment vertical="center" wrapText="1"/>
    </xf>
    <xf numFmtId="0" fontId="1" fillId="3" borderId="0" xfId="2" applyFill="1" applyAlignment="1">
      <alignment vertical="center"/>
    </xf>
    <xf numFmtId="0" fontId="0" fillId="3" borderId="0" xfId="0" applyFill="1" applyAlignment="1">
      <alignment vertical="center" wrapText="1"/>
    </xf>
    <xf numFmtId="0" fontId="0" fillId="3" borderId="0" xfId="0" applyFill="1">
      <alignment vertical="center"/>
    </xf>
    <xf numFmtId="0" fontId="4" fillId="0" borderId="0" xfId="1" applyFont="1" applyFill="1" applyAlignment="1">
      <alignment vertical="center"/>
    </xf>
    <xf numFmtId="0" fontId="1" fillId="0" borderId="0" xfId="2">
      <alignment vertical="center"/>
    </xf>
    <xf numFmtId="0" fontId="5" fillId="0" borderId="2" xfId="0" applyFont="1" applyBorder="1">
      <alignment vertical="center"/>
    </xf>
    <xf numFmtId="0" fontId="1" fillId="0" borderId="0" xfId="1" applyAlignment="1">
      <alignment vertical="center" wrapText="1"/>
    </xf>
    <xf numFmtId="0" fontId="1" fillId="0" borderId="0" xfId="2" applyAlignment="1">
      <alignment vertical="center" wrapText="1"/>
    </xf>
    <xf numFmtId="0" fontId="3" fillId="0" borderId="0" xfId="0" applyFont="1" applyAlignment="1">
      <alignment vertical="center" wrapText="1"/>
    </xf>
  </cellXfs>
  <cellStyles count="3">
    <cellStyle name="Hyperlink" xfId="1" xr:uid="{0323BD2A-3878-48B7-ADA1-F053B42A9CD6}"/>
    <cellStyle name="ハイパーリンク" xfId="2" builtinId="8"/>
    <cellStyle name="標準" xfId="0" builtinId="0"/>
  </cellStyles>
  <dxfs count="3">
    <dxf>
      <font>
        <b/>
        <i val="0"/>
        <color theme="0"/>
      </font>
      <fill>
        <patternFill>
          <bgColor rgb="FFFF0000"/>
        </patternFill>
      </fill>
    </dxf>
    <dxf>
      <font>
        <b/>
        <i val="0"/>
        <color theme="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uthor" id="{F13FA49A-BA1B-4801-B7EA-E71A44EAA958}" userId="Author" providerId="None"/>
  <person displayName="中村　浩平" id="{61B2FFAB-9C39-4B41-A52A-9A4CF3866326}" userId="S::knak2007@gifu-u.ac.jp::15b8fc1f-d10e-416d-a6bc-c0015d69bccb"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 dT="2020-10-08T02:18:58.34" personId="{61B2FFAB-9C39-4B41-A52A-9A4CF3866326}" id="{DF9950E4-5B8A-49D9-A19E-7BD1800FA050}">
    <text>16S rDNAやITSなどのPCR産物の場合，amplicon；
whole genomeやmetagenomeなどの場合，genome
両方ある場合，２行に分けて入力する。</text>
  </threadedComment>
  <threadedComment ref="L2" dT="2020-10-07T23:52:31.03" personId="{61B2FFAB-9C39-4B41-A52A-9A4CF3866326}" id="{360A3C43-0217-45D1-A335-BA0BF0E1E807}">
    <text>RUN予定日に必ず解析を行いたいサンプル数を入力してください。</text>
  </threadedComment>
  <threadedComment ref="M2" dT="2020-10-08T06:00:53.12" personId="{61B2FFAB-9C39-4B41-A52A-9A4CF3866326}" id="{882C818D-DBE7-47AF-95DA-3580CFA806A6}">
    <text>次回RUN予定日でも構わないサンプル数を入力してください。</text>
  </threadedComment>
  <threadedComment ref="N2" dT="2023-05-09T09:20:44.94" personId="{F13FA49A-BA1B-4801-B7EA-E71A44EAA958}" id="{9D267641-0C61-4A2D-8C77-643CD8174707}">
    <text>Run実施サンプル数（アンプリコン解析のみで50サンプル）に満たなかった場合，時価でも実験を行う場合，Y；そうでない場合，N</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nakamura.kohei.r0@f.gifu-u.ac.jp" TargetMode="External"/><Relationship Id="rId7" Type="http://schemas.openxmlformats.org/officeDocument/2006/relationships/vmlDrawing" Target="../drawings/vmlDrawing1.vml"/><Relationship Id="rId2" Type="http://schemas.openxmlformats.org/officeDocument/2006/relationships/hyperlink" Target="mailto:myouji.namae.x1@s.gifu-u.ac.jp" TargetMode="External"/><Relationship Id="rId1" Type="http://schemas.openxmlformats.org/officeDocument/2006/relationships/hyperlink" Target="https://www1.gifu-u.ac.jp/~knak2007/ngs/index.html" TargetMode="External"/><Relationship Id="rId6" Type="http://schemas.openxmlformats.org/officeDocument/2006/relationships/printerSettings" Target="../printerSettings/printerSettings1.bin"/><Relationship Id="rId5" Type="http://schemas.openxmlformats.org/officeDocument/2006/relationships/hyperlink" Target="mailto:nakamura.kohei.r0@f.gifu-u.ac.jp" TargetMode="External"/><Relationship Id="rId4" Type="http://schemas.openxmlformats.org/officeDocument/2006/relationships/hyperlink" Target="mailto:myouji.namae.x1@s.gifu-u.ac.jp" TargetMode="External"/><Relationship Id="rId9"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E805E-6962-4E73-BFAC-F2F5E07568D9}">
  <dimension ref="A1:N20"/>
  <sheetViews>
    <sheetView tabSelected="1" workbookViewId="0">
      <selection activeCell="B1" sqref="B1"/>
    </sheetView>
  </sheetViews>
  <sheetFormatPr defaultRowHeight="14.5"/>
  <cols>
    <col min="2" max="2" width="23.36328125" bestFit="1" customWidth="1"/>
    <col min="3" max="3" width="8.7265625" customWidth="1"/>
    <col min="4" max="4" width="20.54296875" customWidth="1"/>
    <col min="5" max="5" width="17.36328125" customWidth="1"/>
    <col min="6" max="6" width="9.81640625" customWidth="1"/>
    <col min="7" max="7" width="32.36328125" customWidth="1"/>
    <col min="8" max="8" width="8.7265625" customWidth="1"/>
    <col min="9" max="9" width="32" customWidth="1"/>
    <col min="10" max="10" width="14" customWidth="1"/>
    <col min="11" max="12" width="8.7265625" customWidth="1"/>
    <col min="13" max="13" width="11.36328125" customWidth="1"/>
    <col min="14" max="14" width="14" customWidth="1"/>
  </cols>
  <sheetData>
    <row r="1" spans="1:14" ht="43.9" customHeight="1">
      <c r="A1" s="1" t="s">
        <v>0</v>
      </c>
      <c r="B1" s="6" t="s">
        <v>21</v>
      </c>
    </row>
    <row r="2" spans="1:14" s="1" customFormat="1" ht="58">
      <c r="A2" s="1" t="s">
        <v>1</v>
      </c>
      <c r="B2" s="1" t="s">
        <v>2</v>
      </c>
      <c r="C2" s="1" t="s">
        <v>22</v>
      </c>
      <c r="D2" s="1" t="s">
        <v>3</v>
      </c>
      <c r="E2" s="1" t="s">
        <v>4</v>
      </c>
      <c r="F2" s="1" t="s">
        <v>5</v>
      </c>
      <c r="G2" s="1" t="s">
        <v>23</v>
      </c>
      <c r="H2" s="1" t="s">
        <v>6</v>
      </c>
      <c r="I2" s="1" t="s">
        <v>23</v>
      </c>
      <c r="J2" s="1" t="s">
        <v>7</v>
      </c>
      <c r="K2" s="1" t="s">
        <v>8</v>
      </c>
      <c r="L2" s="2" t="s">
        <v>9</v>
      </c>
      <c r="M2" s="2" t="s">
        <v>10</v>
      </c>
      <c r="N2" s="1" t="s">
        <v>11</v>
      </c>
    </row>
    <row r="3" spans="1:14" s="1" customFormat="1">
      <c r="A3" s="1" t="s">
        <v>12</v>
      </c>
      <c r="B3" s="7" t="str">
        <f>IF(COUNTBLANK(D3:M3)&gt;0,"空欄を埋めてください","")</f>
        <v/>
      </c>
      <c r="C3" s="8" t="str">
        <f t="shared" ref="C3:C20" si="0">IF(LEN(G3)-LENB(G3)=0,"","要訂正")</f>
        <v/>
      </c>
      <c r="D3" s="9" t="s">
        <v>24</v>
      </c>
      <c r="E3" s="9" t="s">
        <v>13</v>
      </c>
      <c r="F3" s="9" t="s">
        <v>14</v>
      </c>
      <c r="G3" s="10" t="s">
        <v>25</v>
      </c>
      <c r="H3" s="7" t="s">
        <v>15</v>
      </c>
      <c r="I3" s="10" t="s">
        <v>26</v>
      </c>
      <c r="J3" s="9" t="s">
        <v>16</v>
      </c>
      <c r="K3" s="11" t="s">
        <v>17</v>
      </c>
      <c r="L3" s="2">
        <v>10</v>
      </c>
      <c r="M3" s="2">
        <v>0</v>
      </c>
      <c r="N3" s="12" t="s">
        <v>18</v>
      </c>
    </row>
    <row r="4" spans="1:14" ht="29">
      <c r="A4" s="1" t="s">
        <v>19</v>
      </c>
      <c r="B4" s="7" t="str">
        <f>IF(COUNTBLANK(D4:M4)&gt;0,"空欄を埋めてください","")</f>
        <v/>
      </c>
      <c r="C4" s="8" t="str">
        <f t="shared" si="0"/>
        <v/>
      </c>
      <c r="D4" s="9" t="s">
        <v>24</v>
      </c>
      <c r="E4" s="9" t="s">
        <v>13</v>
      </c>
      <c r="F4" s="9" t="s">
        <v>14</v>
      </c>
      <c r="G4" s="10" t="s">
        <v>25</v>
      </c>
      <c r="H4" s="7" t="s">
        <v>15</v>
      </c>
      <c r="I4" s="10" t="s">
        <v>26</v>
      </c>
      <c r="J4" s="9" t="s">
        <v>20</v>
      </c>
      <c r="K4" s="11" t="str">
        <f t="shared" ref="K4:K20" si="1">IF(J4="amplicon","遺伝子名を入力してください","入力不要です")</f>
        <v>入力不要です</v>
      </c>
      <c r="L4" s="2">
        <v>0</v>
      </c>
      <c r="M4" s="2">
        <v>3</v>
      </c>
      <c r="N4" s="12" t="str">
        <f>IF(L4&gt;0,"YかNを入力してください","入力不要です")</f>
        <v>入力不要です</v>
      </c>
    </row>
    <row r="5" spans="1:14" ht="29">
      <c r="A5">
        <v>1</v>
      </c>
      <c r="B5" t="str">
        <f t="shared" ref="B5:B13" si="2">IF(COUNTBLANK(D5:M5)&gt;0,"空欄を埋めてください","")</f>
        <v>空欄を埋めてください</v>
      </c>
      <c r="C5" s="13" t="str">
        <f t="shared" si="0"/>
        <v/>
      </c>
      <c r="G5" s="14"/>
      <c r="I5" s="14"/>
      <c r="K5" s="1" t="str">
        <f t="shared" si="1"/>
        <v>入力不要です</v>
      </c>
      <c r="L5" s="5"/>
      <c r="M5" s="5"/>
      <c r="N5" s="12" t="str">
        <f t="shared" ref="N5:N20" si="3">IF(L5&gt;0,"YかNを入力してください","入力不要です")</f>
        <v>入力不要です</v>
      </c>
    </row>
    <row r="6" spans="1:14" ht="29">
      <c r="A6">
        <v>2</v>
      </c>
      <c r="B6" t="str">
        <f t="shared" si="2"/>
        <v>空欄を埋めてください</v>
      </c>
      <c r="C6" s="13" t="str">
        <f t="shared" si="0"/>
        <v/>
      </c>
      <c r="G6" s="14"/>
      <c r="I6" s="14"/>
      <c r="K6" s="1" t="str">
        <f t="shared" si="1"/>
        <v>入力不要です</v>
      </c>
      <c r="L6" s="5"/>
      <c r="M6" s="2"/>
      <c r="N6" s="12" t="str">
        <f t="shared" si="3"/>
        <v>入力不要です</v>
      </c>
    </row>
    <row r="7" spans="1:14" ht="29">
      <c r="A7">
        <v>3</v>
      </c>
      <c r="B7" t="str">
        <f t="shared" si="2"/>
        <v>空欄を埋めてください</v>
      </c>
      <c r="C7" s="13" t="str">
        <f t="shared" si="0"/>
        <v/>
      </c>
      <c r="F7" s="15"/>
      <c r="G7" s="4"/>
      <c r="I7" s="4"/>
      <c r="K7" s="1" t="str">
        <f t="shared" si="1"/>
        <v>入力不要です</v>
      </c>
      <c r="L7" s="2"/>
      <c r="M7" s="5"/>
      <c r="N7" s="12" t="str">
        <f t="shared" si="3"/>
        <v>入力不要です</v>
      </c>
    </row>
    <row r="8" spans="1:14" ht="29">
      <c r="A8">
        <v>4</v>
      </c>
      <c r="B8" t="str">
        <f t="shared" si="2"/>
        <v>空欄を埋めてください</v>
      </c>
      <c r="C8" s="13" t="str">
        <f t="shared" si="0"/>
        <v/>
      </c>
      <c r="G8" s="16"/>
      <c r="I8" s="17"/>
      <c r="K8" s="1" t="str">
        <f t="shared" si="1"/>
        <v>入力不要です</v>
      </c>
      <c r="L8" s="2"/>
      <c r="M8" s="2"/>
      <c r="N8" s="12" t="str">
        <f t="shared" si="3"/>
        <v>入力不要です</v>
      </c>
    </row>
    <row r="9" spans="1:14" ht="29">
      <c r="A9">
        <v>5</v>
      </c>
      <c r="B9" t="str">
        <f t="shared" si="2"/>
        <v>空欄を埋めてください</v>
      </c>
      <c r="C9" s="13" t="str">
        <f t="shared" si="0"/>
        <v/>
      </c>
      <c r="D9" s="1"/>
      <c r="E9" s="1"/>
      <c r="G9" s="4"/>
      <c r="I9" s="4"/>
      <c r="K9" s="1" t="str">
        <f t="shared" si="1"/>
        <v>入力不要です</v>
      </c>
      <c r="L9" s="5"/>
      <c r="M9" s="2"/>
      <c r="N9" s="12" t="str">
        <f t="shared" si="3"/>
        <v>入力不要です</v>
      </c>
    </row>
    <row r="10" spans="1:14" ht="29">
      <c r="A10">
        <v>6</v>
      </c>
      <c r="B10" t="str">
        <f t="shared" si="2"/>
        <v>空欄を埋めてください</v>
      </c>
      <c r="C10" s="13" t="str">
        <f t="shared" si="0"/>
        <v/>
      </c>
      <c r="E10" s="18"/>
      <c r="F10" s="1"/>
      <c r="G10" s="3"/>
      <c r="H10" s="1"/>
      <c r="I10" s="3"/>
      <c r="K10" s="1" t="str">
        <f t="shared" si="1"/>
        <v>入力不要です</v>
      </c>
      <c r="L10" s="5"/>
      <c r="M10" s="2"/>
      <c r="N10" s="12" t="str">
        <f t="shared" si="3"/>
        <v>入力不要です</v>
      </c>
    </row>
    <row r="11" spans="1:14" ht="29">
      <c r="A11">
        <v>7</v>
      </c>
      <c r="B11" t="str">
        <f t="shared" si="2"/>
        <v>空欄を埋めてください</v>
      </c>
      <c r="C11" s="13" t="str">
        <f t="shared" si="0"/>
        <v/>
      </c>
      <c r="E11" s="18"/>
      <c r="F11" s="1"/>
      <c r="G11" s="3"/>
      <c r="H11" s="1"/>
      <c r="I11" s="3"/>
      <c r="K11" s="1" t="str">
        <f t="shared" si="1"/>
        <v>入力不要です</v>
      </c>
      <c r="L11" s="5"/>
      <c r="M11" s="5"/>
      <c r="N11" s="12" t="str">
        <f t="shared" si="3"/>
        <v>入力不要です</v>
      </c>
    </row>
    <row r="12" spans="1:14" ht="29">
      <c r="A12">
        <v>8</v>
      </c>
      <c r="B12" t="str">
        <f t="shared" si="2"/>
        <v>空欄を埋めてください</v>
      </c>
      <c r="C12" s="13" t="str">
        <f t="shared" si="0"/>
        <v/>
      </c>
      <c r="E12" s="18"/>
      <c r="F12" s="1"/>
      <c r="G12" s="3"/>
      <c r="H12" s="1"/>
      <c r="I12" s="3"/>
      <c r="K12" s="1" t="str">
        <f t="shared" si="1"/>
        <v>入力不要です</v>
      </c>
      <c r="L12" s="5"/>
      <c r="M12" s="5"/>
      <c r="N12" s="12" t="str">
        <f t="shared" si="3"/>
        <v>入力不要です</v>
      </c>
    </row>
    <row r="13" spans="1:14" ht="29">
      <c r="A13">
        <v>9</v>
      </c>
      <c r="B13" t="str">
        <f t="shared" si="2"/>
        <v>空欄を埋めてください</v>
      </c>
      <c r="C13" s="13" t="str">
        <f t="shared" si="0"/>
        <v/>
      </c>
      <c r="G13" s="4"/>
      <c r="I13" s="4"/>
      <c r="K13" s="1" t="str">
        <f t="shared" si="1"/>
        <v>入力不要です</v>
      </c>
      <c r="L13" s="5"/>
      <c r="M13" s="5"/>
      <c r="N13" s="12" t="str">
        <f t="shared" si="3"/>
        <v>入力不要です</v>
      </c>
    </row>
    <row r="14" spans="1:14" ht="29">
      <c r="A14">
        <v>10</v>
      </c>
      <c r="B14" t="str">
        <f>IF(COUNTBLANK(D14:M14)&gt;0,"空欄を埋めてください","")</f>
        <v>空欄を埋めてください</v>
      </c>
      <c r="C14" s="13" t="str">
        <f t="shared" si="0"/>
        <v/>
      </c>
      <c r="G14" s="4"/>
      <c r="I14" s="4"/>
      <c r="K14" s="1" t="str">
        <f t="shared" si="1"/>
        <v>入力不要です</v>
      </c>
      <c r="L14" s="5"/>
      <c r="M14" s="5"/>
      <c r="N14" s="12" t="str">
        <f t="shared" si="3"/>
        <v>入力不要です</v>
      </c>
    </row>
    <row r="15" spans="1:14" ht="29">
      <c r="A15">
        <v>11</v>
      </c>
      <c r="B15" t="str">
        <f>IF(COUNTBLANK(D15:M15)&gt;0,"空欄を埋めてください","")</f>
        <v>空欄を埋めてください</v>
      </c>
      <c r="C15" s="13" t="str">
        <f t="shared" si="0"/>
        <v/>
      </c>
      <c r="G15" s="4"/>
      <c r="I15" s="4"/>
      <c r="K15" s="1" t="str">
        <f t="shared" si="1"/>
        <v>入力不要です</v>
      </c>
      <c r="L15" s="5"/>
      <c r="M15" s="5"/>
      <c r="N15" s="12" t="str">
        <f t="shared" si="3"/>
        <v>入力不要です</v>
      </c>
    </row>
    <row r="16" spans="1:14" ht="29">
      <c r="A16">
        <v>12</v>
      </c>
      <c r="B16" t="str">
        <f t="shared" ref="B16:B20" si="4">IF(COUNTBLANK(D16:M16)&gt;0,"空欄を埋めてください","")</f>
        <v>空欄を埋めてください</v>
      </c>
      <c r="C16" s="13" t="str">
        <f t="shared" si="0"/>
        <v/>
      </c>
      <c r="G16" s="4"/>
      <c r="I16" s="4"/>
      <c r="K16" s="1" t="str">
        <f t="shared" si="1"/>
        <v>入力不要です</v>
      </c>
      <c r="L16" s="5"/>
      <c r="M16" s="5"/>
      <c r="N16" s="12" t="str">
        <f t="shared" si="3"/>
        <v>入力不要です</v>
      </c>
    </row>
    <row r="17" spans="1:14" ht="29">
      <c r="A17">
        <v>13</v>
      </c>
      <c r="B17" t="str">
        <f t="shared" si="4"/>
        <v>空欄を埋めてください</v>
      </c>
      <c r="C17" s="13" t="str">
        <f t="shared" si="0"/>
        <v/>
      </c>
      <c r="G17" s="4"/>
      <c r="I17" s="4"/>
      <c r="K17" s="1" t="str">
        <f t="shared" si="1"/>
        <v>入力不要です</v>
      </c>
      <c r="L17" s="5"/>
      <c r="M17" s="5"/>
      <c r="N17" s="12" t="str">
        <f t="shared" si="3"/>
        <v>入力不要です</v>
      </c>
    </row>
    <row r="18" spans="1:14" ht="29">
      <c r="A18">
        <v>14</v>
      </c>
      <c r="B18" t="str">
        <f t="shared" si="4"/>
        <v>空欄を埋めてください</v>
      </c>
      <c r="C18" s="13" t="str">
        <f t="shared" si="0"/>
        <v/>
      </c>
      <c r="G18" s="4"/>
      <c r="I18" s="4"/>
      <c r="K18" s="1" t="str">
        <f t="shared" si="1"/>
        <v>入力不要です</v>
      </c>
      <c r="L18" s="5"/>
      <c r="M18" s="5"/>
      <c r="N18" s="12" t="str">
        <f t="shared" si="3"/>
        <v>入力不要です</v>
      </c>
    </row>
    <row r="19" spans="1:14" ht="29">
      <c r="A19">
        <v>15</v>
      </c>
      <c r="B19" t="str">
        <f t="shared" si="4"/>
        <v>空欄を埋めてください</v>
      </c>
      <c r="C19" s="13" t="str">
        <f t="shared" si="0"/>
        <v/>
      </c>
      <c r="G19" s="4"/>
      <c r="I19" s="4"/>
      <c r="K19" s="1" t="str">
        <f t="shared" si="1"/>
        <v>入力不要です</v>
      </c>
      <c r="L19" s="5"/>
      <c r="M19" s="5"/>
      <c r="N19" s="12" t="str">
        <f t="shared" si="3"/>
        <v>入力不要です</v>
      </c>
    </row>
    <row r="20" spans="1:14" ht="29">
      <c r="A20">
        <v>16</v>
      </c>
      <c r="B20" t="str">
        <f t="shared" si="4"/>
        <v>空欄を埋めてください</v>
      </c>
      <c r="C20" s="13" t="str">
        <f t="shared" si="0"/>
        <v/>
      </c>
      <c r="G20" s="4"/>
      <c r="I20" s="4"/>
      <c r="K20" s="1" t="str">
        <f t="shared" si="1"/>
        <v>入力不要です</v>
      </c>
      <c r="L20" s="5"/>
      <c r="M20" s="5"/>
      <c r="N20" s="12" t="str">
        <f t="shared" si="3"/>
        <v>入力不要です</v>
      </c>
    </row>
  </sheetData>
  <phoneticPr fontId="2"/>
  <conditionalFormatting sqref="C5:C20">
    <cfRule type="cellIs" dxfId="2" priority="3" operator="equal">
      <formula>"要訂正"</formula>
    </cfRule>
  </conditionalFormatting>
  <conditionalFormatting sqref="I5:I19">
    <cfRule type="notContainsText" dxfId="1" priority="2" operator="notContains" text="@f.gifu-u.ac.jp">
      <formula>ISERROR(SEARCH("@f.gifu-u.ac.jp",I5))</formula>
    </cfRule>
  </conditionalFormatting>
  <conditionalFormatting sqref="G5:G19">
    <cfRule type="notContainsText" dxfId="0" priority="1" operator="notContains" text="@s.gifu-u.ac.jp">
      <formula>ISERROR(SEARCH("@s.gifu-u.ac.jp",G5))</formula>
    </cfRule>
  </conditionalFormatting>
  <dataValidations count="7">
    <dataValidation type="list" allowBlank="1" showInputMessage="1" showErrorMessage="1" sqref="N3:N20" xr:uid="{DF1A9419-3DD6-4729-96E4-3CB65A627108}">
      <formula1>"Y,N"</formula1>
    </dataValidation>
    <dataValidation type="list" allowBlank="1" showInputMessage="1" showErrorMessage="1" sqref="I21:I49 J3:J49" xr:uid="{78227CC1-EC1E-4408-9E40-FA627B869C0F}">
      <formula1>"amplicon,genome"</formula1>
    </dataValidation>
    <dataValidation imeMode="halfAlpha" allowBlank="1" showInputMessage="1" showErrorMessage="1" prompt="岐阜大学教員・学生は機構メールアカウント のみ_x000a_@　は　半角@_x000a_学生は @s.gifu-u.ac.jp_x000a_" sqref="G20" xr:uid="{D4B61062-A1CD-4830-981C-554F36881FB3}"/>
    <dataValidation allowBlank="1" showErrorMessage="1" sqref="C2:C20" xr:uid="{105BDF2F-F7F0-43DD-BE0B-85DEE356F5EC}"/>
    <dataValidation imeMode="halfAlpha" allowBlank="1" showInputMessage="1" showErrorMessage="1" sqref="I14:I20 I3:I12 G14:G19 G5:G12" xr:uid="{7107165B-7EF1-4037-B20C-A9911B73C51E}"/>
    <dataValidation imeMode="halfAlpha" allowBlank="1" showInputMessage="1" showErrorMessage="1" prompt="岐阜大学教員・学生は岐阜大学のメールアカウントのみ_x000a_@　は　半角@_x000a_学生は @edu.gifu-u.ac.jp_x000a_" sqref="I13 G3:G4 G13" xr:uid="{72A867DF-3D16-4284-9EC1-8AC99D527050}"/>
    <dataValidation allowBlank="1" showInputMessage="1" showErrorMessage="1" prompt="岐阜大学教員・学生は岐阜大学のメールアカウントのみ" sqref="G2 I2" xr:uid="{0944837E-BEF7-4667-A7C2-2C1652C11AE4}"/>
  </dataValidations>
  <hyperlinks>
    <hyperlink ref="B1" r:id="rId1" location="runinfo" xr:uid="{928D2B65-9E9F-4738-BFFD-FBD9F514ED27}"/>
    <hyperlink ref="G3" r:id="rId2" xr:uid="{E67E930E-392B-4095-B482-C483A7AA60EE}"/>
    <hyperlink ref="I3" r:id="rId3" xr:uid="{16237EA2-612E-400B-BFD8-7D94EDDE0A4C}"/>
    <hyperlink ref="G4" r:id="rId4" xr:uid="{9BB89FA7-BB93-439D-A856-929CD9A25DFD}"/>
    <hyperlink ref="I4" r:id="rId5" xr:uid="{FE9C50DB-5326-4FFF-B42F-43F1DA8CEA4C}"/>
  </hyperlinks>
  <pageMargins left="0.7" right="0.7" top="0.75" bottom="0.75" header="0.3" footer="0.3"/>
  <pageSetup paperSize="9" orientation="portrait" horizontalDpi="4294967293" verticalDpi="1200"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819E67C974AEC49BD5D8EDCA4575406" ma:contentTypeVersion="13" ma:contentTypeDescription="新しいドキュメントを作成します。" ma:contentTypeScope="" ma:versionID="fec11d6f0fac040e56a056204b403a45">
  <xsd:schema xmlns:xsd="http://www.w3.org/2001/XMLSchema" xmlns:xs="http://www.w3.org/2001/XMLSchema" xmlns:p="http://schemas.microsoft.com/office/2006/metadata/properties" xmlns:ns3="07922df6-4165-482d-8fd2-81f691422756" xmlns:ns4="5dfba9ca-0758-4278-b8e8-9d06f00752ea" targetNamespace="http://schemas.microsoft.com/office/2006/metadata/properties" ma:root="true" ma:fieldsID="9cf9dc9f81468d6a153a8764e4508573" ns3:_="" ns4:_="">
    <xsd:import namespace="07922df6-4165-482d-8fd2-81f691422756"/>
    <xsd:import namespace="5dfba9ca-0758-4278-b8e8-9d06f00752e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922df6-4165-482d-8fd2-81f6914227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fba9ca-0758-4278-b8e8-9d06f00752ea"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167866-4BF7-424B-AC23-89751171A05F}">
  <ds:schemaRefs>
    <ds:schemaRef ds:uri="http://schemas.microsoft.com/sharepoint/v3/contenttype/forms"/>
  </ds:schemaRefs>
</ds:datastoreItem>
</file>

<file path=customXml/itemProps2.xml><?xml version="1.0" encoding="utf-8"?>
<ds:datastoreItem xmlns:ds="http://schemas.openxmlformats.org/officeDocument/2006/customXml" ds:itemID="{8A7BFEE1-4084-4333-83BC-D5E4443AD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922df6-4165-482d-8fd2-81f691422756"/>
    <ds:schemaRef ds:uri="5dfba9ca-0758-4278-b8e8-9d06f00752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D4AEFF-E5C4-4E9B-BC8C-422E8FF0784F}">
  <ds:schemaRef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 ds:uri="http://schemas.openxmlformats.org/package/2006/metadata/core-properties"/>
    <ds:schemaRef ds:uri="http://purl.org/dc/terms/"/>
    <ds:schemaRef ds:uri="5dfba9ca-0758-4278-b8e8-9d06f00752ea"/>
    <ds:schemaRef ds:uri="07922df6-4165-482d-8fd2-81f69142275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中村浩平</dc:creator>
  <cp:keywords/>
  <dc:description/>
  <cp:lastModifiedBy>Author</cp:lastModifiedBy>
  <cp:revision/>
  <dcterms:created xsi:type="dcterms:W3CDTF">2020-10-14T06:13:37Z</dcterms:created>
  <dcterms:modified xsi:type="dcterms:W3CDTF">2023-07-19T05:20:12Z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0x010100C819E67C974AEC49BD5D8EDCA4575406</vt:lpwstr>
  </property>
</Properties>
</file>